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/>
  <bookViews>
    <workbookView xWindow="-12" yWindow="4116" windowWidth="23064" windowHeight="4164" tabRatio="905"/>
  </bookViews>
  <sheets>
    <sheet name="pohdg" sheetId="17" r:id="rId1"/>
  </sheets>
  <calcPr calcId="145621"/>
</workbook>
</file>

<file path=xl/calcChain.xml><?xml version="1.0" encoding="utf-8"?>
<calcChain xmlns="http://schemas.openxmlformats.org/spreadsheetml/2006/main">
  <c r="B29" i="17" l="1"/>
  <c r="G29" i="17"/>
  <c r="C29" i="17"/>
  <c r="I29" i="17" s="1"/>
  <c r="D29" i="17"/>
  <c r="E29" i="17"/>
  <c r="F29" i="17"/>
  <c r="H6" i="17"/>
  <c r="J22" i="17"/>
  <c r="I22" i="17"/>
  <c r="I15" i="17"/>
  <c r="I10" i="17"/>
  <c r="I6" i="17"/>
  <c r="J6" i="17"/>
  <c r="H7" i="17"/>
  <c r="I7" i="17"/>
  <c r="J7" i="17"/>
  <c r="H8" i="17"/>
  <c r="I8" i="17"/>
  <c r="J8" i="17"/>
  <c r="H9" i="17"/>
  <c r="I9" i="17"/>
  <c r="J9" i="17"/>
  <c r="H11" i="17"/>
  <c r="I11" i="17"/>
  <c r="J11" i="17"/>
  <c r="H12" i="17"/>
  <c r="I12" i="17"/>
  <c r="J12" i="17"/>
  <c r="H13" i="17"/>
  <c r="I13" i="17"/>
  <c r="J13" i="17"/>
  <c r="H14" i="17"/>
  <c r="I14" i="17"/>
  <c r="J14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3" i="17"/>
  <c r="I23" i="17"/>
  <c r="J23" i="17"/>
  <c r="H24" i="17"/>
  <c r="I24" i="17"/>
  <c r="J24" i="17"/>
  <c r="H25" i="17"/>
  <c r="I25" i="17"/>
  <c r="J25" i="17"/>
  <c r="H26" i="17"/>
  <c r="J26" i="17"/>
  <c r="H27" i="17"/>
  <c r="I27" i="17"/>
  <c r="J27" i="17"/>
  <c r="H28" i="17"/>
  <c r="I28" i="17"/>
  <c r="J28" i="17"/>
  <c r="H10" i="17"/>
  <c r="H22" i="17"/>
  <c r="J10" i="17"/>
  <c r="J15" i="17"/>
  <c r="H15" i="17"/>
  <c r="J29" i="17" l="1"/>
  <c r="H29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<sst xmlns="http://schemas.openxmlformats.org/spreadsheetml/2006/main" count="42" uniqueCount="35">
  <si>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</si>
  <si>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</si>
  <si>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</si>
  <si>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</si>
  <si>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</si>
  <si>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</si>
  <si>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</si>
  <si>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</si>
  <si>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</si>
  <si>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</si>
  <si>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</si>
  <si>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</si>
  <si>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 xml:space="preserve">     - chřipka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</si>
  <si>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</si>
  <si>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</si>
  <si>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</si>
  <si>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</si>
  <si>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</si>
  <si>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</si>
  <si>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</si>
  <si>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</si>
  <si>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</si>
  <si>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</si>
  <si>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</si>
  <si>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</si>
  <si>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</si>
  <si>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</si>
  <si>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</si>
  <si>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</si>
  <si>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</si>
  <si>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</si>
  <si>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</si>
  <si>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</si>
  <si>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</si>
  <si>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čtvrtletí 2020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</si>
</sst>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"/>
  </numFmts>
  <fonts count="19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sz val="8"/>
      <name val="Tahoma"/>
      <family val="2"/>
      <charset val="238"/>
    </font>
    <font>
      <b/>
      <i/>
      <sz val="10"/>
      <color theme="0"/>
      <name val="Tahoma"/>
      <family val="2"/>
      <charset val="238"/>
    </font>
    <font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44">
    <xf numFmtId="0" fontId="0" fillId="0" borderId="0" xfId="0"/>
    <xf numFmtId="0" fontId="0" fillId="0" borderId="0" xfId="0" applyFill="1"/>
    <xf numFmtId="3" fontId="14" fillId="0" borderId="0" xfId="8" applyFont="1" applyAlignment="1">
      <alignment horizontal="center" vertical="center" wrapText="1"/>
    </xf>
    <xf numFmtId="0" fontId="10" fillId="0" borderId="0" xfId="0" applyFont="1"/>
    <xf numFmtId="49" fontId="17" fillId="2" borderId="1" xfId="13" applyFont="1" applyFill="1" applyBorder="1" applyAlignment="1" applyProtection="1">
      <alignment horizontal="center" vertical="center" wrapText="1"/>
      <protection locked="0"/>
    </xf>
    <xf numFmtId="49" fontId="17" fillId="2" borderId="10" xfId="13" applyFont="1" applyFill="1" applyBorder="1" applyAlignment="1" applyProtection="1">
      <alignment horizontal="center" vertical="center" wrapText="1"/>
      <protection locked="0"/>
    </xf>
    <xf numFmtId="3" fontId="10" fillId="0" borderId="7" xfId="8" applyFont="1" applyFill="1" applyBorder="1" applyAlignment="1" applyProtection="1">
      <alignment horizontal="left" vertical="center"/>
      <protection locked="0"/>
    </xf>
    <xf numFmtId="3" fontId="10" fillId="0" borderId="16" xfId="0" applyNumberFormat="1" applyFont="1" applyBorder="1" applyAlignment="1">
      <alignment horizontal="right" vertical="top" wrapText="1"/>
    </xf>
    <xf numFmtId="3" fontId="10" fillId="0" borderId="1" xfId="0" applyNumberFormat="1" applyFont="1" applyBorder="1" applyAlignment="1">
      <alignment horizontal="right" vertical="top" wrapText="1"/>
    </xf>
    <xf numFmtId="3" fontId="10" fillId="0" borderId="10" xfId="0" applyNumberFormat="1" applyFont="1" applyBorder="1" applyAlignment="1">
      <alignment horizontal="right" vertical="top" wrapText="1"/>
    </xf>
    <xf numFmtId="4" fontId="10" fillId="0" borderId="16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indent="1"/>
      <protection locked="0"/>
    </xf>
    <xf numFmtId="2" fontId="10" fillId="0" borderId="0" xfId="0" applyNumberFormat="1" applyFont="1"/>
    <xf numFmtId="3" fontId="10" fillId="0" borderId="7" xfId="10" applyFont="1" applyFill="1" applyBorder="1" applyAlignment="1" applyProtection="1">
      <alignment horizontal="left" vertical="center" wrapText="1"/>
      <protection locked="0"/>
    </xf>
    <xf numFmtId="3" fontId="16" fillId="0" borderId="7" xfId="8" applyFont="1" applyFill="1" applyBorder="1" applyAlignment="1" applyProtection="1">
      <alignment horizontal="left" vertical="center"/>
      <protection locked="0"/>
    </xf>
    <xf numFmtId="3" fontId="16" fillId="0" borderId="7" xfId="10" applyFont="1" applyFill="1" applyBorder="1" applyAlignment="1" applyProtection="1">
      <alignment horizontal="left" vertical="center" wrapText="1"/>
      <protection locked="0"/>
    </xf>
    <xf numFmtId="3" fontId="10" fillId="0" borderId="16" xfId="0" applyNumberFormat="1" applyFont="1" applyFill="1" applyBorder="1" applyAlignment="1">
      <alignment horizontal="right" vertical="top" wrapText="1"/>
    </xf>
    <xf numFmtId="3" fontId="10" fillId="0" borderId="1" xfId="0" applyNumberFormat="1" applyFont="1" applyFill="1" applyBorder="1" applyAlignment="1">
      <alignment horizontal="right" vertical="top" wrapText="1"/>
    </xf>
    <xf numFmtId="3" fontId="10" fillId="0" borderId="10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2" fontId="10" fillId="0" borderId="0" xfId="0" applyNumberFormat="1" applyFont="1" applyFill="1"/>
    <xf numFmtId="3" fontId="13" fillId="3" borderId="17" xfId="10" applyFont="1" applyFill="1" applyBorder="1" applyAlignment="1" applyProtection="1">
      <alignment horizontal="center" vertical="center" wrapText="1"/>
      <protection locked="0"/>
    </xf>
    <xf numFmtId="3" fontId="13" fillId="3" borderId="14" xfId="10" applyNumberFormat="1" applyFont="1" applyFill="1" applyBorder="1" applyAlignment="1" applyProtection="1">
      <alignment horizontal="right" vertical="center" wrapText="1" indent="1"/>
      <protection locked="0"/>
    </xf>
    <xf numFmtId="3" fontId="13" fillId="3" borderId="6" xfId="10" applyNumberFormat="1" applyFont="1" applyFill="1" applyBorder="1" applyAlignment="1" applyProtection="1">
      <alignment horizontal="right" vertical="center" wrapText="1" indent="1"/>
      <protection locked="0"/>
    </xf>
    <xf numFmtId="3" fontId="13" fillId="3" borderId="5" xfId="10" applyNumberFormat="1" applyFont="1" applyFill="1" applyBorder="1" applyAlignment="1" applyProtection="1">
      <alignment horizontal="right" vertical="center" wrapText="1" indent="1"/>
      <protection locked="0"/>
    </xf>
    <xf numFmtId="2" fontId="13" fillId="3" borderId="14" xfId="10" applyNumberFormat="1" applyFont="1" applyFill="1" applyBorder="1" applyAlignment="1" applyProtection="1">
      <alignment horizontal="right" vertical="center" wrapText="1" indent="1"/>
      <protection locked="0"/>
    </xf>
    <xf numFmtId="2" fontId="13" fillId="3" borderId="6" xfId="10" applyNumberFormat="1" applyFont="1" applyFill="1" applyBorder="1" applyAlignment="1" applyProtection="1">
      <alignment horizontal="right" vertical="center" wrapText="1" indent="1"/>
      <protection locked="0"/>
    </xf>
    <xf numFmtId="2" fontId="13" fillId="3" borderId="5" xfId="1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9" fontId="17" fillId="2" borderId="22" xfId="13" applyFont="1" applyFill="1" applyBorder="1" applyAlignment="1" applyProtection="1">
      <alignment horizontal="center" vertical="center" wrapText="1"/>
      <protection locked="0"/>
    </xf>
    <xf numFmtId="49" fontId="17" fillId="2" borderId="20" xfId="13" applyFont="1" applyFill="1" applyBorder="1" applyAlignment="1" applyProtection="1">
      <alignment horizontal="center" vertical="center" wrapText="1"/>
      <protection locked="0"/>
    </xf>
    <xf numFmtId="3" fontId="14" fillId="0" borderId="0" xfId="8" applyFont="1" applyAlignment="1">
      <alignment horizontal="center" vertical="center" wrapText="1"/>
    </xf>
    <xf numFmtId="3" fontId="15" fillId="0" borderId="21" xfId="8" applyFont="1" applyBorder="1" applyAlignment="1">
      <alignment horizontal="center" vertical="center" wrapText="1"/>
    </xf>
    <xf numFmtId="49" fontId="12" fillId="2" borderId="12" xfId="13" applyFont="1" applyFill="1" applyBorder="1" applyAlignment="1" applyProtection="1">
      <alignment horizontal="center" vertical="center" wrapText="1"/>
      <protection locked="0"/>
    </xf>
    <xf numFmtId="49" fontId="12" fillId="2" borderId="15" xfId="13" applyFont="1" applyFill="1" applyBorder="1" applyAlignment="1" applyProtection="1">
      <alignment horizontal="center" vertical="center" wrapText="1"/>
      <protection locked="0"/>
    </xf>
    <xf numFmtId="49" fontId="12" fillId="2" borderId="13" xfId="13" applyFont="1" applyFill="1" applyBorder="1" applyAlignment="1" applyProtection="1">
      <alignment horizontal="center" vertical="center" wrapText="1"/>
      <protection locked="0"/>
    </xf>
    <xf numFmtId="49" fontId="12" fillId="2" borderId="8" xfId="8" applyNumberFormat="1" applyFont="1" applyFill="1" applyBorder="1" applyAlignment="1" applyProtection="1">
      <alignment horizontal="center" vertical="center" wrapText="1"/>
      <protection locked="0"/>
    </xf>
    <xf numFmtId="49" fontId="12" fillId="2" borderId="9" xfId="8" applyNumberFormat="1" applyFont="1" applyFill="1" applyBorder="1" applyAlignment="1" applyProtection="1">
      <alignment horizontal="center" vertical="center" wrapText="1"/>
      <protection locked="0"/>
    </xf>
    <xf numFmtId="49" fontId="12" fillId="2" borderId="11" xfId="8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13" applyFont="1" applyFill="1" applyBorder="1" applyAlignment="1" applyProtection="1">
      <alignment horizontal="center" vertical="center" wrapText="1"/>
      <protection locked="0"/>
    </xf>
    <xf numFmtId="49" fontId="12" fillId="2" borderId="18" xfId="13" applyFont="1" applyFill="1" applyBorder="1" applyAlignment="1" applyProtection="1">
      <alignment horizontal="center" vertical="center" wrapText="1"/>
      <protection locked="0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tabSelected="1" zoomScale="75" zoomScaleNormal="75" workbookViewId="0">
      <selection activeCell="I27" sqref="I27"/>
    </sheetView>
  </sheetViews>
  <sheetFormatPr defaultRowHeight="13.2" x14ac:dyDescent="0.25"/>
  <cols>
    <col min="1" max="1" width="34.33203125" style="30" customWidth="1"/>
    <col min="2" max="2" width="14.109375" style="30" customWidth="1"/>
    <col min="3" max="4" width="11.6640625" style="30" customWidth="1"/>
    <col min="5" max="5" width="15.109375" style="30" customWidth="1"/>
    <col min="6" max="7" width="14.6640625" style="30" customWidth="1"/>
    <col min="8" max="10" width="11.6640625" style="30" customWidth="1"/>
    <col min="11" max="11" width="8.88671875" style="3"/>
    <col min="12" max="12" width="10.44140625" style="3" bestFit="1" customWidth="1"/>
    <col min="13" max="13" width="8.88671875" style="3"/>
    <col min="14" max="14" width="7.6640625" style="3" bestFit="1" customWidth="1"/>
    <col min="15" max="16" width="9.88671875" style="3" bestFit="1" customWidth="1"/>
    <col min="17" max="17" width="11.44140625" style="3" customWidth="1"/>
    <col min="18" max="20" width="8.88671875" style="3"/>
    <col min="21" max="21" width="9.33203125" style="3" bestFit="1" customWidth="1"/>
    <col min="22" max="22" width="16.44140625" style="3" bestFit="1" customWidth="1"/>
    <col min="23" max="23" width="9.33203125" style="3" bestFit="1" customWidth="1"/>
    <col min="24" max="16384" width="8.88671875" style="3"/>
  </cols>
  <sheetData>
    <row r="1" spans="1:256" ht="20.100000000000001" customHeight="1" x14ac:dyDescent="0.25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2"/>
    </row>
    <row r="2" spans="1:256" ht="36.75" customHeight="1" thickBot="1" x14ac:dyDescent="0.3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2"/>
    </row>
    <row r="3" spans="1:256" ht="30" customHeight="1" x14ac:dyDescent="0.25">
      <c r="A3" s="39" t="s">
        <v>20</v>
      </c>
      <c r="B3" s="36" t="s">
        <v>31</v>
      </c>
      <c r="C3" s="37"/>
      <c r="D3" s="38"/>
      <c r="E3" s="36" t="s">
        <v>1</v>
      </c>
      <c r="F3" s="37"/>
      <c r="G3" s="38"/>
      <c r="H3" s="36" t="s">
        <v>32</v>
      </c>
      <c r="I3" s="37"/>
      <c r="J3" s="38"/>
    </row>
    <row r="4" spans="1:256" ht="20.100000000000001" customHeight="1" x14ac:dyDescent="0.25">
      <c r="A4" s="40"/>
      <c r="B4" s="42" t="s">
        <v>0</v>
      </c>
      <c r="C4" s="32" t="s">
        <v>2</v>
      </c>
      <c r="D4" s="33"/>
      <c r="E4" s="42" t="s">
        <v>0</v>
      </c>
      <c r="F4" s="32" t="s">
        <v>2</v>
      </c>
      <c r="G4" s="33"/>
      <c r="H4" s="42" t="s">
        <v>3</v>
      </c>
      <c r="I4" s="32" t="s">
        <v>2</v>
      </c>
      <c r="J4" s="33"/>
    </row>
    <row r="5" spans="1:256" ht="20.100000000000001" customHeight="1" x14ac:dyDescent="0.25">
      <c r="A5" s="41"/>
      <c r="B5" s="43"/>
      <c r="C5" s="4" t="s">
        <v>21</v>
      </c>
      <c r="D5" s="5" t="s">
        <v>22</v>
      </c>
      <c r="E5" s="43"/>
      <c r="F5" s="4" t="s">
        <v>21</v>
      </c>
      <c r="G5" s="5" t="s">
        <v>22</v>
      </c>
      <c r="H5" s="43"/>
      <c r="I5" s="4" t="s">
        <v>21</v>
      </c>
      <c r="J5" s="5" t="s">
        <v>22</v>
      </c>
    </row>
    <row r="6" spans="1:256" ht="15" customHeight="1" x14ac:dyDescent="0.25">
      <c r="A6" s="6" t="s">
        <v>4</v>
      </c>
      <c r="B6" s="7">
        <v>35</v>
      </c>
      <c r="C6" s="8">
        <v>20</v>
      </c>
      <c r="D6" s="9">
        <v>15</v>
      </c>
      <c r="E6" s="7">
        <v>6565</v>
      </c>
      <c r="F6" s="8">
        <v>3829</v>
      </c>
      <c r="G6" s="9">
        <v>2736</v>
      </c>
      <c r="H6" s="10">
        <f>E6/B6</f>
        <v>187.57142857142858</v>
      </c>
      <c r="I6" s="11">
        <f>F6/C6</f>
        <v>191.45</v>
      </c>
      <c r="J6" s="12">
        <f>G6/D6</f>
        <v>182.4</v>
      </c>
      <c r="U6" s="13"/>
      <c r="V6" s="13"/>
      <c r="W6" s="13"/>
    </row>
    <row r="7" spans="1:256" ht="15" customHeight="1" x14ac:dyDescent="0.25">
      <c r="A7" s="6" t="s">
        <v>5</v>
      </c>
      <c r="B7" s="7">
        <v>3585</v>
      </c>
      <c r="C7" s="8">
        <v>1638</v>
      </c>
      <c r="D7" s="9">
        <v>1947</v>
      </c>
      <c r="E7" s="7">
        <v>630483</v>
      </c>
      <c r="F7" s="8">
        <v>278269</v>
      </c>
      <c r="G7" s="9">
        <v>352214</v>
      </c>
      <c r="H7" s="10">
        <f t="shared" ref="H7:H28" si="0">E7/B7</f>
        <v>175.86694560669457</v>
      </c>
      <c r="I7" s="11">
        <f t="shared" ref="I7:I28" si="1">F7/C7</f>
        <v>169.88339438339437</v>
      </c>
      <c r="J7" s="12">
        <f t="shared" ref="J7:J28" si="2">G7/D7</f>
        <v>180.90087313816127</v>
      </c>
      <c r="U7" s="13"/>
      <c r="V7" s="13"/>
      <c r="W7" s="13"/>
    </row>
    <row r="8" spans="1:256" ht="15" customHeight="1" x14ac:dyDescent="0.25">
      <c r="A8" s="6" t="s">
        <v>6</v>
      </c>
      <c r="B8" s="7">
        <v>12409</v>
      </c>
      <c r="C8" s="8">
        <v>4264</v>
      </c>
      <c r="D8" s="9">
        <v>8145</v>
      </c>
      <c r="E8" s="7">
        <v>1056125</v>
      </c>
      <c r="F8" s="8">
        <v>352697</v>
      </c>
      <c r="G8" s="9">
        <v>703428</v>
      </c>
      <c r="H8" s="10">
        <f t="shared" si="0"/>
        <v>85.109597872511884</v>
      </c>
      <c r="I8" s="11">
        <f t="shared" si="1"/>
        <v>82.715056285178235</v>
      </c>
      <c r="J8" s="12">
        <f t="shared" si="2"/>
        <v>86.36316758747698</v>
      </c>
      <c r="U8" s="13"/>
      <c r="V8" s="13"/>
      <c r="W8" s="13"/>
    </row>
    <row r="9" spans="1:256" ht="15" customHeight="1" x14ac:dyDescent="0.25">
      <c r="A9" s="14" t="s">
        <v>7</v>
      </c>
      <c r="B9" s="7">
        <v>7394</v>
      </c>
      <c r="C9" s="8">
        <v>3087</v>
      </c>
      <c r="D9" s="9">
        <v>4307</v>
      </c>
      <c r="E9" s="7">
        <v>589729</v>
      </c>
      <c r="F9" s="8">
        <v>248197</v>
      </c>
      <c r="G9" s="9">
        <v>341532</v>
      </c>
      <c r="H9" s="10">
        <f t="shared" si="0"/>
        <v>79.757776575601838</v>
      </c>
      <c r="I9" s="11">
        <f t="shared" si="1"/>
        <v>80.400712666018791</v>
      </c>
      <c r="J9" s="12">
        <f t="shared" si="2"/>
        <v>79.296958439749247</v>
      </c>
      <c r="U9" s="13"/>
      <c r="V9" s="13"/>
      <c r="W9" s="13"/>
    </row>
    <row r="10" spans="1:256" ht="15" customHeight="1" x14ac:dyDescent="0.25">
      <c r="A10" s="6" t="s">
        <v>8</v>
      </c>
      <c r="B10" s="7">
        <v>13817</v>
      </c>
      <c r="C10" s="8">
        <v>7701</v>
      </c>
      <c r="D10" s="9">
        <v>6116</v>
      </c>
      <c r="E10" s="7">
        <v>1070470</v>
      </c>
      <c r="F10" s="8">
        <v>679427</v>
      </c>
      <c r="G10" s="9">
        <v>391043</v>
      </c>
      <c r="H10" s="10">
        <f t="shared" si="0"/>
        <v>77.474849822682202</v>
      </c>
      <c r="I10" s="11">
        <f t="shared" si="1"/>
        <v>88.22581482924295</v>
      </c>
      <c r="J10" s="12">
        <f t="shared" si="2"/>
        <v>63.937704381948983</v>
      </c>
      <c r="U10" s="13"/>
      <c r="V10" s="13"/>
      <c r="W10" s="13"/>
    </row>
    <row r="11" spans="1:256" ht="15" customHeight="1" x14ac:dyDescent="0.25">
      <c r="A11" s="15" t="s">
        <v>9</v>
      </c>
      <c r="B11" s="7">
        <v>4036</v>
      </c>
      <c r="C11" s="8">
        <v>2188</v>
      </c>
      <c r="D11" s="9">
        <v>1848</v>
      </c>
      <c r="E11" s="7">
        <v>217276</v>
      </c>
      <c r="F11" s="8">
        <v>123088</v>
      </c>
      <c r="G11" s="9">
        <v>94188</v>
      </c>
      <c r="H11" s="10">
        <f t="shared" si="0"/>
        <v>53.834489593657089</v>
      </c>
      <c r="I11" s="11">
        <f t="shared" si="1"/>
        <v>56.255941499085921</v>
      </c>
      <c r="J11" s="12">
        <f t="shared" si="2"/>
        <v>50.967532467532465</v>
      </c>
      <c r="U11" s="13"/>
      <c r="V11" s="13"/>
      <c r="W11" s="13"/>
    </row>
    <row r="12" spans="1:256" ht="15" customHeight="1" x14ac:dyDescent="0.25">
      <c r="A12" s="15" t="s">
        <v>26</v>
      </c>
      <c r="B12" s="7">
        <v>1596</v>
      </c>
      <c r="C12" s="8">
        <v>1259</v>
      </c>
      <c r="D12" s="9">
        <v>337</v>
      </c>
      <c r="E12" s="7">
        <v>201704</v>
      </c>
      <c r="F12" s="8">
        <v>169943</v>
      </c>
      <c r="G12" s="9">
        <v>31761</v>
      </c>
      <c r="H12" s="10">
        <f t="shared" si="0"/>
        <v>126.38095238095238</v>
      </c>
      <c r="I12" s="11">
        <f t="shared" si="1"/>
        <v>134.9825258141382</v>
      </c>
      <c r="J12" s="12">
        <f t="shared" si="2"/>
        <v>94.246290801186944</v>
      </c>
      <c r="U12" s="13"/>
      <c r="V12" s="13"/>
      <c r="W12" s="13"/>
    </row>
    <row r="13" spans="1:256" ht="15" customHeight="1" x14ac:dyDescent="0.25">
      <c r="A13" s="16" t="s">
        <v>10</v>
      </c>
      <c r="B13" s="7">
        <v>823</v>
      </c>
      <c r="C13" s="8">
        <v>525</v>
      </c>
      <c r="D13" s="9">
        <v>298</v>
      </c>
      <c r="E13" s="7">
        <v>133647</v>
      </c>
      <c r="F13" s="8">
        <v>88087</v>
      </c>
      <c r="G13" s="9">
        <v>45560</v>
      </c>
      <c r="H13" s="10">
        <f t="shared" si="0"/>
        <v>162.39003645200486</v>
      </c>
      <c r="I13" s="11">
        <f t="shared" si="1"/>
        <v>167.78476190476189</v>
      </c>
      <c r="J13" s="12">
        <f t="shared" si="2"/>
        <v>152.88590604026845</v>
      </c>
      <c r="U13" s="13"/>
      <c r="V13" s="13"/>
      <c r="W13" s="13"/>
    </row>
    <row r="14" spans="1:256" ht="15" customHeight="1" x14ac:dyDescent="0.25">
      <c r="A14" s="15" t="s">
        <v>27</v>
      </c>
      <c r="B14" s="7">
        <v>7362</v>
      </c>
      <c r="C14" s="8">
        <v>3729</v>
      </c>
      <c r="D14" s="9">
        <v>3633</v>
      </c>
      <c r="E14" s="7">
        <v>517843</v>
      </c>
      <c r="F14" s="8">
        <v>298309</v>
      </c>
      <c r="G14" s="9">
        <v>219534</v>
      </c>
      <c r="H14" s="10">
        <f t="shared" si="0"/>
        <v>70.339989133387661</v>
      </c>
      <c r="I14" s="11">
        <f t="shared" si="1"/>
        <v>79.997050147492629</v>
      </c>
      <c r="J14" s="12">
        <f t="shared" si="2"/>
        <v>60.427745664739888</v>
      </c>
      <c r="U14" s="13"/>
      <c r="V14" s="13"/>
      <c r="W14" s="13"/>
    </row>
    <row r="15" spans="1:256" s="1" customFormat="1" ht="15" customHeight="1" x14ac:dyDescent="0.25">
      <c r="A15" s="6" t="s">
        <v>11</v>
      </c>
      <c r="B15" s="17">
        <v>295140</v>
      </c>
      <c r="C15" s="18">
        <v>133970</v>
      </c>
      <c r="D15" s="19">
        <v>161170</v>
      </c>
      <c r="E15" s="17">
        <v>4147957</v>
      </c>
      <c r="F15" s="18">
        <v>1845779</v>
      </c>
      <c r="G15" s="19">
        <v>2302178</v>
      </c>
      <c r="H15" s="10">
        <f t="shared" si="0"/>
        <v>14.054201395947686</v>
      </c>
      <c r="I15" s="11">
        <f t="shared" si="1"/>
        <v>13.777554676420094</v>
      </c>
      <c r="J15" s="12">
        <f t="shared" si="2"/>
        <v>14.284159583048954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/>
      <c r="V15" s="21"/>
      <c r="W15" s="21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s="1" customFormat="1" ht="15" customHeight="1" x14ac:dyDescent="0.25">
      <c r="A16" s="15" t="s">
        <v>23</v>
      </c>
      <c r="B16" s="17">
        <v>244135</v>
      </c>
      <c r="C16" s="18">
        <v>109465</v>
      </c>
      <c r="D16" s="19">
        <v>134670</v>
      </c>
      <c r="E16" s="17">
        <v>3297745</v>
      </c>
      <c r="F16" s="18">
        <v>1437380</v>
      </c>
      <c r="G16" s="19">
        <v>1860365</v>
      </c>
      <c r="H16" s="10">
        <f t="shared" si="0"/>
        <v>13.507874741434042</v>
      </c>
      <c r="I16" s="11">
        <f t="shared" si="1"/>
        <v>13.13095509980359</v>
      </c>
      <c r="J16" s="12">
        <f t="shared" si="2"/>
        <v>13.814249647285958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  <c r="V16" s="21"/>
      <c r="W16" s="21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ht="15" customHeight="1" x14ac:dyDescent="0.25">
      <c r="A17" s="15" t="s">
        <v>12</v>
      </c>
      <c r="B17" s="7">
        <v>44380</v>
      </c>
      <c r="C17" s="8">
        <v>21326</v>
      </c>
      <c r="D17" s="9">
        <v>23054</v>
      </c>
      <c r="E17" s="7">
        <v>611296</v>
      </c>
      <c r="F17" s="8">
        <v>289995</v>
      </c>
      <c r="G17" s="9">
        <v>321301</v>
      </c>
      <c r="H17" s="10">
        <f t="shared" si="0"/>
        <v>13.774132492113564</v>
      </c>
      <c r="I17" s="11">
        <f t="shared" si="1"/>
        <v>13.598190002813467</v>
      </c>
      <c r="J17" s="12">
        <f t="shared" si="2"/>
        <v>13.936887308059339</v>
      </c>
      <c r="U17" s="13"/>
      <c r="V17" s="13"/>
      <c r="W17" s="13"/>
    </row>
    <row r="18" spans="1:256" ht="15" customHeight="1" x14ac:dyDescent="0.25">
      <c r="A18" s="15" t="s">
        <v>24</v>
      </c>
      <c r="B18" s="7">
        <v>3197</v>
      </c>
      <c r="C18" s="8">
        <v>1419</v>
      </c>
      <c r="D18" s="9">
        <v>1778</v>
      </c>
      <c r="E18" s="7">
        <v>145843</v>
      </c>
      <c r="F18" s="8">
        <v>67844</v>
      </c>
      <c r="G18" s="9">
        <v>77999</v>
      </c>
      <c r="H18" s="10">
        <f t="shared" si="0"/>
        <v>45.618705035971225</v>
      </c>
      <c r="I18" s="11">
        <f t="shared" si="1"/>
        <v>47.811134601832279</v>
      </c>
      <c r="J18" s="12">
        <f t="shared" si="2"/>
        <v>43.868953880764906</v>
      </c>
      <c r="U18" s="13"/>
      <c r="V18" s="13"/>
      <c r="W18" s="13"/>
    </row>
    <row r="19" spans="1:256" ht="15" customHeight="1" x14ac:dyDescent="0.25">
      <c r="A19" s="16" t="s">
        <v>25</v>
      </c>
      <c r="B19" s="7">
        <v>3428</v>
      </c>
      <c r="C19" s="8">
        <v>1760</v>
      </c>
      <c r="D19" s="9">
        <v>1668</v>
      </c>
      <c r="E19" s="7">
        <v>93073</v>
      </c>
      <c r="F19" s="8">
        <v>50560</v>
      </c>
      <c r="G19" s="9">
        <v>42513</v>
      </c>
      <c r="H19" s="10">
        <f t="shared" si="0"/>
        <v>27.150816802800467</v>
      </c>
      <c r="I19" s="11">
        <f t="shared" si="1"/>
        <v>28.727272727272727</v>
      </c>
      <c r="J19" s="12">
        <f t="shared" si="2"/>
        <v>25.487410071942445</v>
      </c>
      <c r="U19" s="13"/>
      <c r="V19" s="13"/>
      <c r="W19" s="13"/>
    </row>
    <row r="20" spans="1:256" s="1" customFormat="1" ht="15" customHeight="1" x14ac:dyDescent="0.25">
      <c r="A20" s="6" t="s">
        <v>13</v>
      </c>
      <c r="B20" s="7">
        <v>33664</v>
      </c>
      <c r="C20" s="8">
        <v>17965</v>
      </c>
      <c r="D20" s="9">
        <v>15699</v>
      </c>
      <c r="E20" s="7">
        <v>1016388</v>
      </c>
      <c r="F20" s="8">
        <v>560889</v>
      </c>
      <c r="G20" s="9">
        <v>455499</v>
      </c>
      <c r="H20" s="10">
        <f t="shared" si="0"/>
        <v>30.192134030418252</v>
      </c>
      <c r="I20" s="11">
        <f t="shared" si="1"/>
        <v>31.221207904258279</v>
      </c>
      <c r="J20" s="12">
        <f t="shared" si="2"/>
        <v>29.014523218039365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13"/>
      <c r="V20" s="13"/>
      <c r="W20" s="1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5" customHeight="1" x14ac:dyDescent="0.25">
      <c r="A21" s="6" t="s">
        <v>14</v>
      </c>
      <c r="B21" s="7">
        <v>7482</v>
      </c>
      <c r="C21" s="8">
        <v>4280</v>
      </c>
      <c r="D21" s="9">
        <v>3202</v>
      </c>
      <c r="E21" s="7">
        <v>244532</v>
      </c>
      <c r="F21" s="8">
        <v>141494</v>
      </c>
      <c r="G21" s="9">
        <v>103038</v>
      </c>
      <c r="H21" s="10">
        <f t="shared" si="0"/>
        <v>32.682705159048382</v>
      </c>
      <c r="I21" s="11">
        <f t="shared" si="1"/>
        <v>33.05934579439252</v>
      </c>
      <c r="J21" s="12">
        <f t="shared" si="2"/>
        <v>32.179262960649595</v>
      </c>
      <c r="U21" s="13"/>
      <c r="V21" s="13"/>
      <c r="W21" s="13"/>
    </row>
    <row r="22" spans="1:256" ht="15" customHeight="1" x14ac:dyDescent="0.25">
      <c r="A22" s="6" t="s">
        <v>15</v>
      </c>
      <c r="B22" s="7">
        <v>95082</v>
      </c>
      <c r="C22" s="8">
        <v>48599</v>
      </c>
      <c r="D22" s="9">
        <v>46483</v>
      </c>
      <c r="E22" s="7">
        <v>6164521</v>
      </c>
      <c r="F22" s="8">
        <v>2947576</v>
      </c>
      <c r="G22" s="9">
        <v>3216945</v>
      </c>
      <c r="H22" s="10">
        <f t="shared" si="0"/>
        <v>64.833732988367942</v>
      </c>
      <c r="I22" s="11">
        <f t="shared" si="1"/>
        <v>60.650959896294161</v>
      </c>
      <c r="J22" s="12">
        <f t="shared" si="2"/>
        <v>69.206914355785983</v>
      </c>
      <c r="U22" s="13"/>
      <c r="V22" s="13"/>
      <c r="W22" s="13"/>
    </row>
    <row r="23" spans="1:256" ht="15" customHeight="1" x14ac:dyDescent="0.25">
      <c r="A23" s="16" t="s">
        <v>16</v>
      </c>
      <c r="B23" s="7">
        <v>63780</v>
      </c>
      <c r="C23" s="8">
        <v>32387</v>
      </c>
      <c r="D23" s="9">
        <v>31393</v>
      </c>
      <c r="E23" s="7">
        <v>3781932</v>
      </c>
      <c r="F23" s="8">
        <v>1795942</v>
      </c>
      <c r="G23" s="9">
        <v>1985990</v>
      </c>
      <c r="H23" s="10">
        <f t="shared" si="0"/>
        <v>59.296519285042336</v>
      </c>
      <c r="I23" s="11">
        <f t="shared" si="1"/>
        <v>55.452558125173681</v>
      </c>
      <c r="J23" s="12">
        <f t="shared" si="2"/>
        <v>63.262192208454117</v>
      </c>
      <c r="U23" s="13"/>
      <c r="V23" s="13"/>
      <c r="W23" s="13"/>
    </row>
    <row r="24" spans="1:256" ht="15" customHeight="1" x14ac:dyDescent="0.25">
      <c r="A24" s="15" t="s">
        <v>28</v>
      </c>
      <c r="B24" s="7">
        <v>31302</v>
      </c>
      <c r="C24" s="8">
        <v>16212</v>
      </c>
      <c r="D24" s="9">
        <v>15090</v>
      </c>
      <c r="E24" s="7">
        <v>2382589</v>
      </c>
      <c r="F24" s="8">
        <v>1151634</v>
      </c>
      <c r="G24" s="9">
        <v>1230955</v>
      </c>
      <c r="H24" s="10">
        <f t="shared" si="0"/>
        <v>76.116190658743847</v>
      </c>
      <c r="I24" s="11">
        <f t="shared" si="1"/>
        <v>71.035899333826791</v>
      </c>
      <c r="J24" s="12">
        <f t="shared" si="2"/>
        <v>81.574221338634857</v>
      </c>
      <c r="U24" s="13"/>
      <c r="V24" s="13"/>
      <c r="W24" s="13"/>
    </row>
    <row r="25" spans="1:256" ht="15" customHeight="1" x14ac:dyDescent="0.25">
      <c r="A25" s="6" t="s">
        <v>29</v>
      </c>
      <c r="B25" s="7">
        <v>20477</v>
      </c>
      <c r="C25" s="8">
        <v>4476</v>
      </c>
      <c r="D25" s="9">
        <v>16001</v>
      </c>
      <c r="E25" s="7">
        <v>639315</v>
      </c>
      <c r="F25" s="8">
        <v>160188</v>
      </c>
      <c r="G25" s="9">
        <v>479127</v>
      </c>
      <c r="H25" s="10">
        <f t="shared" si="0"/>
        <v>31.221126141524639</v>
      </c>
      <c r="I25" s="11">
        <f t="shared" si="1"/>
        <v>35.788203753351205</v>
      </c>
      <c r="J25" s="12">
        <f t="shared" si="2"/>
        <v>29.943566027123303</v>
      </c>
      <c r="U25" s="13"/>
      <c r="V25" s="13"/>
      <c r="W25" s="13"/>
    </row>
    <row r="26" spans="1:256" ht="15" customHeight="1" x14ac:dyDescent="0.25">
      <c r="A26" s="6" t="s">
        <v>17</v>
      </c>
      <c r="B26" s="7">
        <v>8119</v>
      </c>
      <c r="C26" s="8">
        <v>0</v>
      </c>
      <c r="D26" s="9">
        <v>8118</v>
      </c>
      <c r="E26" s="7">
        <v>790959</v>
      </c>
      <c r="F26" s="8">
        <v>0</v>
      </c>
      <c r="G26" s="9">
        <v>790949</v>
      </c>
      <c r="H26" s="10">
        <f t="shared" si="0"/>
        <v>97.420741470624463</v>
      </c>
      <c r="I26" s="11">
        <v>0</v>
      </c>
      <c r="J26" s="12">
        <f t="shared" si="2"/>
        <v>97.431510224193147</v>
      </c>
      <c r="U26" s="13"/>
      <c r="V26" s="13"/>
      <c r="W26" s="13"/>
    </row>
    <row r="27" spans="1:256" ht="15" customHeight="1" x14ac:dyDescent="0.25">
      <c r="A27" s="6" t="s">
        <v>18</v>
      </c>
      <c r="B27" s="7">
        <v>44494</v>
      </c>
      <c r="C27" s="8">
        <v>27831</v>
      </c>
      <c r="D27" s="9">
        <v>16663</v>
      </c>
      <c r="E27" s="7">
        <v>2481913</v>
      </c>
      <c r="F27" s="8">
        <v>1545478</v>
      </c>
      <c r="G27" s="9">
        <v>936435</v>
      </c>
      <c r="H27" s="10">
        <f t="shared" si="0"/>
        <v>55.780846855755833</v>
      </c>
      <c r="I27" s="11">
        <f t="shared" si="1"/>
        <v>55.530810966188781</v>
      </c>
      <c r="J27" s="12">
        <f t="shared" si="2"/>
        <v>56.198463662005643</v>
      </c>
      <c r="U27" s="13"/>
      <c r="V27" s="13"/>
      <c r="W27" s="13"/>
    </row>
    <row r="28" spans="1:256" ht="15" customHeight="1" x14ac:dyDescent="0.25">
      <c r="A28" s="14" t="s">
        <v>19</v>
      </c>
      <c r="B28" s="7">
        <v>73070</v>
      </c>
      <c r="C28" s="8">
        <v>32357</v>
      </c>
      <c r="D28" s="9">
        <v>40714</v>
      </c>
      <c r="E28" s="7">
        <v>1963957</v>
      </c>
      <c r="F28" s="8">
        <v>728241</v>
      </c>
      <c r="G28" s="9">
        <v>1235726</v>
      </c>
      <c r="H28" s="10">
        <f t="shared" si="0"/>
        <v>26.877747365539893</v>
      </c>
      <c r="I28" s="11">
        <f t="shared" si="1"/>
        <v>22.50644373705844</v>
      </c>
      <c r="J28" s="12">
        <f t="shared" si="2"/>
        <v>30.351377904406348</v>
      </c>
      <c r="U28" s="13"/>
      <c r="V28" s="13"/>
      <c r="W28" s="13"/>
    </row>
    <row r="29" spans="1:256" ht="30" customHeight="1" thickBot="1" x14ac:dyDescent="0.3">
      <c r="A29" s="22" t="s">
        <v>30</v>
      </c>
      <c r="B29" s="23">
        <f t="shared" ref="B29:G29" si="3">SUM(B6:B10,B15,B20,B21,B22,B25,B26,B27,B28)</f>
        <v>614768</v>
      </c>
      <c r="C29" s="24">
        <f t="shared" si="3"/>
        <v>286188</v>
      </c>
      <c r="D29" s="25">
        <f t="shared" si="3"/>
        <v>328580</v>
      </c>
      <c r="E29" s="23">
        <f t="shared" si="3"/>
        <v>20802914</v>
      </c>
      <c r="F29" s="24">
        <f t="shared" si="3"/>
        <v>9492064</v>
      </c>
      <c r="G29" s="25">
        <f t="shared" si="3"/>
        <v>11310850</v>
      </c>
      <c r="H29" s="26">
        <f>E29/B29</f>
        <v>33.83864156885199</v>
      </c>
      <c r="I29" s="27">
        <f>F29/C29</f>
        <v>33.167232728136746</v>
      </c>
      <c r="J29" s="28">
        <f>G29/D29</f>
        <v>34.423428084484755</v>
      </c>
      <c r="U29" s="13"/>
      <c r="V29" s="13"/>
      <c r="W29" s="13"/>
    </row>
    <row r="31" spans="1:256" x14ac:dyDescent="0.25">
      <c r="A31" s="29"/>
    </row>
    <row r="32" spans="1:256" x14ac:dyDescent="0.25">
      <c r="A32" s="29"/>
    </row>
    <row r="33" spans="1:7" s="3" customFormat="1" x14ac:dyDescent="0.25">
      <c r="A33" s="29"/>
      <c r="B33" s="30"/>
      <c r="C33" s="30"/>
      <c r="D33" s="30"/>
      <c r="E33" s="30"/>
      <c r="F33" s="30"/>
      <c r="G33" s="30"/>
    </row>
    <row r="34" spans="1:7" s="3" customFormat="1" x14ac:dyDescent="0.25">
      <c r="A34" s="29"/>
      <c r="B34" s="30"/>
      <c r="C34" s="30"/>
      <c r="D34" s="30"/>
      <c r="E34" s="30"/>
      <c r="F34" s="30"/>
      <c r="G34" s="30"/>
    </row>
    <row r="35" spans="1:7" s="3" customFormat="1" x14ac:dyDescent="0.25">
      <c r="A35" s="29"/>
      <c r="B35" s="31"/>
      <c r="C35" s="31"/>
      <c r="D35" s="31"/>
      <c r="E35" s="31"/>
      <c r="F35" s="31"/>
      <c r="G35" s="31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0629921259842521" bottom="0.98425196850393704" header="0.51181102362204722" footer="0.51181102362204722"/>
  <pageSetup paperSize="9" scale="8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2020-04-27T08:52:30Z</cp:lastPrinted>
  <dcterms:created xsi:type="dcterms:W3CDTF">1997-01-24T11:07:25Z</dcterms:created>
  <dcterms:modified xsi:type="dcterms:W3CDTF">2020-04-27T08:52:35Z</dcterms:modified>
</cp:coreProperties>
</file>